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ЦЕНТР РАЗМЕЩЕНИЯ ЗАКАЗОВ\АВТОДОР ЗАКУПКИ\Домарева ОВ\запрос ценовых предложений\СК наружное освещение\Приложение № 3 к Документации. Проект договора\"/>
    </mc:Choice>
  </mc:AlternateContent>
  <bookViews>
    <workbookView xWindow="0" yWindow="0" windowWidth="14475" windowHeight="10035"/>
  </bookViews>
  <sheets>
    <sheet name="Лист1" sheetId="1" r:id="rId1"/>
  </sheets>
  <definedNames>
    <definedName name="_xlnm._FilterDatabase" localSheetId="0" hidden="1">Лист1!$A$10:$L$86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9" i="1"/>
  <c r="J84" i="1" l="1"/>
  <c r="J85" i="1" s="1"/>
  <c r="J86" i="1" s="1"/>
</calcChain>
</file>

<file path=xl/sharedStrings.xml><?xml version="1.0" encoding="utf-8"?>
<sst xmlns="http://schemas.openxmlformats.org/spreadsheetml/2006/main" count="241" uniqueCount="97">
  <si>
    <t>№ п/п</t>
  </si>
  <si>
    <t>№ по ВДЦ</t>
  </si>
  <si>
    <t>Наименование основных работ</t>
  </si>
  <si>
    <t>Ед. измерения</t>
  </si>
  <si>
    <t>Объем работ, всего</t>
  </si>
  <si>
    <t>* Цена за ед-цу, руб.**</t>
  </si>
  <si>
    <t>Стоимость, руб.**</t>
  </si>
  <si>
    <t>Наружное электроосвещение</t>
  </si>
  <si>
    <t>м</t>
  </si>
  <si>
    <t>Итого</t>
  </si>
  <si>
    <t>НДС, 20%</t>
  </si>
  <si>
    <t>Всего с НДС</t>
  </si>
  <si>
    <t>*В стоимости работ включеныпрямые затраты, стоимость оборудования поставки субподрядчика, затраты на строительство временных зданий и сооружений, затраты, связанные с удорожанием работ в зимнее время, затраты на осуществление работ вахтовым методом, непредвиденные затраты, накладные расходы, затраты на получение всех и любых согласований, одобрений, разрешительных документов, какие только могут потребоваться в целях надлежащего исполнения Договора, расходы и затраты Субподрядчика по временному подключению к инженерным коммуникациям, а также расходы и затраты, связанные с содержанием (технической эксплуатацией).</t>
  </si>
  <si>
    <t xml:space="preserve">Прокладка кабеля  </t>
  </si>
  <si>
    <t>Устройство заземления</t>
  </si>
  <si>
    <t>16.1.6</t>
  </si>
  <si>
    <t>16.1.7</t>
  </si>
  <si>
    <t>16.2.6</t>
  </si>
  <si>
    <t>16.2.7</t>
  </si>
  <si>
    <t>16.3.6</t>
  </si>
  <si>
    <t>16.3.7</t>
  </si>
  <si>
    <t>16.4.6</t>
  </si>
  <si>
    <t>16.4.7</t>
  </si>
  <si>
    <t>16.5.6</t>
  </si>
  <si>
    <t>16.5.7</t>
  </si>
  <si>
    <t>16.6.6</t>
  </si>
  <si>
    <t>16.6.7</t>
  </si>
  <si>
    <t>16.7.6</t>
  </si>
  <si>
    <t>16.7.7</t>
  </si>
  <si>
    <t>16.8.6</t>
  </si>
  <si>
    <t>16.8.7</t>
  </si>
  <si>
    <t>16.9.6</t>
  </si>
  <si>
    <t>16.9.7</t>
  </si>
  <si>
    <t>16.10.6</t>
  </si>
  <si>
    <t>16.10.7</t>
  </si>
  <si>
    <t>16.11.6</t>
  </si>
  <si>
    <t>16.11.7</t>
  </si>
  <si>
    <t>16.12.6</t>
  </si>
  <si>
    <t>16.12.7</t>
  </si>
  <si>
    <t>16.13.6</t>
  </si>
  <si>
    <t>16.13.7</t>
  </si>
  <si>
    <t>16.14.6</t>
  </si>
  <si>
    <t>16.14.7</t>
  </si>
  <si>
    <t>16.15.6</t>
  </si>
  <si>
    <t>16.15.7</t>
  </si>
  <si>
    <t>16.16.6</t>
  </si>
  <si>
    <t>16.16.7</t>
  </si>
  <si>
    <t>16.17.6</t>
  </si>
  <si>
    <t>16.17.7</t>
  </si>
  <si>
    <t>16.18.6</t>
  </si>
  <si>
    <t>16.18.7</t>
  </si>
  <si>
    <t>16.19.6</t>
  </si>
  <si>
    <t>16.19.7</t>
  </si>
  <si>
    <t>16.20.6</t>
  </si>
  <si>
    <t>16.20.7</t>
  </si>
  <si>
    <t>16.21.6</t>
  </si>
  <si>
    <t>16.21.7</t>
  </si>
  <si>
    <t>16.22.6</t>
  </si>
  <si>
    <t>16.22.7</t>
  </si>
  <si>
    <t>16.1.2</t>
  </si>
  <si>
    <t>16.2.2</t>
  </si>
  <si>
    <t>16.4.2</t>
  </si>
  <si>
    <t>16.5.2</t>
  </si>
  <si>
    <t>16.6.2</t>
  </si>
  <si>
    <t>16.8.2</t>
  </si>
  <si>
    <t>16.11.2</t>
  </si>
  <si>
    <t>16.12.2</t>
  </si>
  <si>
    <t>16.13.2</t>
  </si>
  <si>
    <t>16.21.2</t>
  </si>
  <si>
    <t>Монтаж светильников</t>
  </si>
  <si>
    <t>шт</t>
  </si>
  <si>
    <t>на строительно-монтажные работы по наружному электроосвещению (монтаж светильников; прокладка кабеля; устройство заземления; пусконаладочные работы)  объекта: М-12 «Строящаяся скоростная автомобильная дорога Москва - Нижний Новгород - Казань», 7 этап км 586 – км 663, Чувашская Республика, Республика Татарстан (от пересечения с автомобильной дорогой федерального значения А-151 «Цивильск – Ульяновск» до пересечения с автомобильной дорогой федерального значения Р-241 «Казань – Буинск – Ульяновск»). Этап 7.3.2. Основной этап строительства.</t>
  </si>
  <si>
    <t>ВЕДОМОСТЬ ОБЪЕМОВ И СТОИМОСТИ РАБОТ</t>
  </si>
  <si>
    <t>Приложение № 3 к Договору №______ от "____"____________</t>
  </si>
  <si>
    <t>16.1.5</t>
  </si>
  <si>
    <t>Подвеска провода СИП-2</t>
  </si>
  <si>
    <t>16.2.5</t>
  </si>
  <si>
    <t>16.3.5</t>
  </si>
  <si>
    <t>16.4.5</t>
  </si>
  <si>
    <t>16.5.5</t>
  </si>
  <si>
    <t>16.6.5</t>
  </si>
  <si>
    <t>16.7.5</t>
  </si>
  <si>
    <t>16.8.5</t>
  </si>
  <si>
    <t>16.9.5</t>
  </si>
  <si>
    <t>16.11.5</t>
  </si>
  <si>
    <t>16.12.5</t>
  </si>
  <si>
    <t>16.13.5</t>
  </si>
  <si>
    <t>16.14.5</t>
  </si>
  <si>
    <t>16.15.5</t>
  </si>
  <si>
    <t>16.16.5</t>
  </si>
  <si>
    <t>16.17.5</t>
  </si>
  <si>
    <t>16.18.5</t>
  </si>
  <si>
    <t>16.19.5</t>
  </si>
  <si>
    <t>16.20.5</t>
  </si>
  <si>
    <t>16.21.5</t>
  </si>
  <si>
    <t>16.22.5</t>
  </si>
  <si>
    <t xml:space="preserve"> **- Столбцы 6,7 Ведомости объемов и стоимости работ при заключении договора заполняются путем умножения каждой цены единицы Работы, указанной в настоящем приложении к Договору, на Коэффициент снижения запроса ценовых предложений (КСЗЦП), где КСЗЦП - это отношение цены договора, предложенной участником запроса ценовых предложений в заявке, к начальной (максимальной) цене договора, установленной в пункте 4 раздела I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</si>
</sst>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4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abSelected="1" topLeftCell="A64" workbookViewId="0">
      <selection activeCell="A94" sqref="A94:J94"/>
    </sheetView>
  </sheetViews>
  <sheetFormatPr defaultRowHeight="15" x14ac:dyDescent="0.25"/>
  <cols>
    <col min="1" max="1" width="7.85546875" customWidth="1"/>
    <col min="2" max="2" width="10.28515625" customWidth="1"/>
    <col min="6" max="6" width="13.42578125" customWidth="1"/>
    <col min="7" max="7" width="10.5703125" customWidth="1"/>
    <col min="8" max="8" width="12.5703125" customWidth="1"/>
    <col min="9" max="9" width="15.28515625" customWidth="1"/>
    <col min="10" max="10" width="18.28515625" customWidth="1"/>
  </cols>
  <sheetData>
    <row r="1" spans="1:12" ht="33" customHeight="1" x14ac:dyDescent="0.25">
      <c r="I1" s="26" t="s">
        <v>73</v>
      </c>
      <c r="J1" s="26"/>
    </row>
    <row r="4" spans="1:12" ht="17.45" customHeight="1" x14ac:dyDescent="0.25">
      <c r="A4" s="19" t="s">
        <v>72</v>
      </c>
      <c r="B4" s="19"/>
      <c r="C4" s="19"/>
      <c r="D4" s="19"/>
      <c r="E4" s="19"/>
      <c r="F4" s="19"/>
      <c r="G4" s="19"/>
      <c r="H4" s="19"/>
      <c r="I4" s="19"/>
      <c r="J4" s="19"/>
    </row>
    <row r="5" spans="1:12" ht="101.45" customHeight="1" x14ac:dyDescent="0.25">
      <c r="A5" s="28" t="s">
        <v>71</v>
      </c>
      <c r="B5" s="28"/>
      <c r="C5" s="28"/>
      <c r="D5" s="28"/>
      <c r="E5" s="28"/>
      <c r="F5" s="28"/>
      <c r="G5" s="28"/>
      <c r="H5" s="28"/>
      <c r="I5" s="28"/>
      <c r="J5" s="28"/>
    </row>
    <row r="6" spans="1:12" ht="30" x14ac:dyDescent="0.25">
      <c r="A6" s="4" t="s">
        <v>0</v>
      </c>
      <c r="B6" s="4" t="s">
        <v>1</v>
      </c>
      <c r="C6" s="20" t="s">
        <v>2</v>
      </c>
      <c r="D6" s="20"/>
      <c r="E6" s="20"/>
      <c r="F6" s="20"/>
      <c r="G6" s="5" t="s">
        <v>3</v>
      </c>
      <c r="H6" s="5" t="s">
        <v>4</v>
      </c>
      <c r="I6" s="5" t="s">
        <v>5</v>
      </c>
      <c r="J6" s="4" t="s">
        <v>6</v>
      </c>
    </row>
    <row r="7" spans="1:12" x14ac:dyDescent="0.25">
      <c r="A7" s="4">
        <v>1</v>
      </c>
      <c r="B7" s="4">
        <v>2</v>
      </c>
      <c r="C7" s="20">
        <v>3</v>
      </c>
      <c r="D7" s="20"/>
      <c r="E7" s="20"/>
      <c r="F7" s="20"/>
      <c r="G7" s="4">
        <v>4</v>
      </c>
      <c r="H7" s="4">
        <v>5</v>
      </c>
      <c r="I7" s="4">
        <v>6</v>
      </c>
      <c r="J7" s="4">
        <v>7</v>
      </c>
    </row>
    <row r="8" spans="1:12" x14ac:dyDescent="0.25">
      <c r="A8" s="24" t="s">
        <v>7</v>
      </c>
      <c r="B8" s="24"/>
      <c r="C8" s="24"/>
      <c r="D8" s="24"/>
      <c r="E8" s="24"/>
      <c r="F8" s="24"/>
      <c r="G8" s="24"/>
      <c r="H8" s="24"/>
      <c r="I8" s="24"/>
      <c r="J8" s="24"/>
    </row>
    <row r="9" spans="1:12" ht="15.75" x14ac:dyDescent="0.25">
      <c r="A9" s="9">
        <v>1</v>
      </c>
      <c r="B9" s="10" t="s">
        <v>59</v>
      </c>
      <c r="C9" s="21" t="s">
        <v>69</v>
      </c>
      <c r="D9" s="22"/>
      <c r="E9" s="22"/>
      <c r="F9" s="23"/>
      <c r="G9" s="6" t="s">
        <v>70</v>
      </c>
      <c r="H9" s="1">
        <v>50</v>
      </c>
      <c r="I9" s="11">
        <v>54843.82</v>
      </c>
      <c r="J9" s="12">
        <f>H9*I9</f>
        <v>2742191</v>
      </c>
    </row>
    <row r="10" spans="1:12" ht="18.600000000000001" customHeight="1" x14ac:dyDescent="0.25">
      <c r="A10" s="9">
        <v>2</v>
      </c>
      <c r="B10" s="6" t="s">
        <v>15</v>
      </c>
      <c r="C10" s="25" t="s">
        <v>13</v>
      </c>
      <c r="D10" s="25"/>
      <c r="E10" s="25"/>
      <c r="F10" s="25"/>
      <c r="G10" s="6" t="s">
        <v>8</v>
      </c>
      <c r="H10" s="1">
        <v>295</v>
      </c>
      <c r="I10" s="11">
        <v>1197.22</v>
      </c>
      <c r="J10" s="12">
        <f t="shared" ref="J10:J73" si="0">H10*I10</f>
        <v>353179.9</v>
      </c>
      <c r="L10" s="2"/>
    </row>
    <row r="11" spans="1:12" ht="18" customHeight="1" x14ac:dyDescent="0.25">
      <c r="A11" s="9">
        <v>3</v>
      </c>
      <c r="B11" s="6" t="s">
        <v>16</v>
      </c>
      <c r="C11" s="25" t="s">
        <v>14</v>
      </c>
      <c r="D11" s="25"/>
      <c r="E11" s="25"/>
      <c r="F11" s="25"/>
      <c r="G11" s="6" t="s">
        <v>8</v>
      </c>
      <c r="H11" s="1">
        <v>307</v>
      </c>
      <c r="I11" s="11">
        <v>286.24</v>
      </c>
      <c r="J11" s="12">
        <f t="shared" si="0"/>
        <v>87875.68</v>
      </c>
      <c r="L11" s="2"/>
    </row>
    <row r="12" spans="1:12" ht="18" customHeight="1" x14ac:dyDescent="0.25">
      <c r="A12" s="9">
        <v>4</v>
      </c>
      <c r="B12" s="6" t="s">
        <v>60</v>
      </c>
      <c r="C12" s="16" t="s">
        <v>69</v>
      </c>
      <c r="D12" s="17"/>
      <c r="E12" s="17"/>
      <c r="F12" s="18"/>
      <c r="G12" s="6" t="s">
        <v>70</v>
      </c>
      <c r="H12" s="1">
        <v>60</v>
      </c>
      <c r="I12" s="11">
        <v>54680.06</v>
      </c>
      <c r="J12" s="12">
        <f t="shared" si="0"/>
        <v>3280803.6</v>
      </c>
      <c r="L12" s="2"/>
    </row>
    <row r="13" spans="1:12" ht="17.45" customHeight="1" x14ac:dyDescent="0.25">
      <c r="A13" s="9">
        <v>5</v>
      </c>
      <c r="B13" s="6" t="s">
        <v>17</v>
      </c>
      <c r="C13" s="25" t="s">
        <v>13</v>
      </c>
      <c r="D13" s="25"/>
      <c r="E13" s="25"/>
      <c r="F13" s="25"/>
      <c r="G13" s="6" t="s">
        <v>8</v>
      </c>
      <c r="H13" s="1">
        <v>436</v>
      </c>
      <c r="I13" s="11">
        <v>1292.68</v>
      </c>
      <c r="J13" s="12">
        <f t="shared" si="0"/>
        <v>563608.48</v>
      </c>
      <c r="L13" s="2"/>
    </row>
    <row r="14" spans="1:12" ht="16.899999999999999" customHeight="1" x14ac:dyDescent="0.25">
      <c r="A14" s="9">
        <v>6</v>
      </c>
      <c r="B14" s="6" t="s">
        <v>18</v>
      </c>
      <c r="C14" s="25" t="s">
        <v>14</v>
      </c>
      <c r="D14" s="25"/>
      <c r="E14" s="25"/>
      <c r="F14" s="25"/>
      <c r="G14" s="6" t="s">
        <v>8</v>
      </c>
      <c r="H14" s="1">
        <v>673</v>
      </c>
      <c r="I14" s="11">
        <v>893.63</v>
      </c>
      <c r="J14" s="12">
        <f t="shared" si="0"/>
        <v>601412.99</v>
      </c>
      <c r="L14" s="2"/>
    </row>
    <row r="15" spans="1:12" ht="16.149999999999999" customHeight="1" x14ac:dyDescent="0.25">
      <c r="A15" s="9">
        <v>7</v>
      </c>
      <c r="B15" s="6" t="s">
        <v>19</v>
      </c>
      <c r="C15" s="25" t="s">
        <v>13</v>
      </c>
      <c r="D15" s="25"/>
      <c r="E15" s="25"/>
      <c r="F15" s="25"/>
      <c r="G15" s="6" t="s">
        <v>8</v>
      </c>
      <c r="H15" s="1">
        <v>294</v>
      </c>
      <c r="I15" s="11">
        <v>1394.82</v>
      </c>
      <c r="J15" s="12">
        <f t="shared" si="0"/>
        <v>410077.08</v>
      </c>
      <c r="L15" s="2"/>
    </row>
    <row r="16" spans="1:12" ht="16.899999999999999" customHeight="1" x14ac:dyDescent="0.25">
      <c r="A16" s="9">
        <v>8</v>
      </c>
      <c r="B16" s="6" t="s">
        <v>20</v>
      </c>
      <c r="C16" s="25" t="s">
        <v>14</v>
      </c>
      <c r="D16" s="25"/>
      <c r="E16" s="25"/>
      <c r="F16" s="25"/>
      <c r="G16" s="6" t="s">
        <v>8</v>
      </c>
      <c r="H16" s="1">
        <v>627</v>
      </c>
      <c r="I16" s="11">
        <v>1127.75</v>
      </c>
      <c r="J16" s="12">
        <f t="shared" si="0"/>
        <v>707099.25</v>
      </c>
      <c r="L16" s="2"/>
    </row>
    <row r="17" spans="1:12" ht="16.899999999999999" customHeight="1" x14ac:dyDescent="0.25">
      <c r="A17" s="9">
        <v>9</v>
      </c>
      <c r="B17" s="6" t="s">
        <v>61</v>
      </c>
      <c r="C17" s="16" t="s">
        <v>69</v>
      </c>
      <c r="D17" s="17"/>
      <c r="E17" s="17"/>
      <c r="F17" s="18"/>
      <c r="G17" s="6" t="s">
        <v>70</v>
      </c>
      <c r="H17" s="1">
        <v>33</v>
      </c>
      <c r="I17" s="11">
        <v>54704.46</v>
      </c>
      <c r="J17" s="12">
        <f t="shared" si="0"/>
        <v>1805247.18</v>
      </c>
      <c r="L17" s="2"/>
    </row>
    <row r="18" spans="1:12" ht="16.149999999999999" customHeight="1" x14ac:dyDescent="0.25">
      <c r="A18" s="9">
        <v>10</v>
      </c>
      <c r="B18" s="6" t="s">
        <v>21</v>
      </c>
      <c r="C18" s="25" t="s">
        <v>13</v>
      </c>
      <c r="D18" s="25"/>
      <c r="E18" s="25"/>
      <c r="F18" s="25"/>
      <c r="G18" s="6" t="s">
        <v>8</v>
      </c>
      <c r="H18" s="1">
        <v>486</v>
      </c>
      <c r="I18" s="11">
        <v>1099.1199999999999</v>
      </c>
      <c r="J18" s="12">
        <f t="shared" si="0"/>
        <v>534172.31999999995</v>
      </c>
      <c r="L18" s="2"/>
    </row>
    <row r="19" spans="1:12" ht="15.6" customHeight="1" x14ac:dyDescent="0.25">
      <c r="A19" s="9">
        <v>11</v>
      </c>
      <c r="B19" s="6" t="s">
        <v>22</v>
      </c>
      <c r="C19" s="25" t="s">
        <v>14</v>
      </c>
      <c r="D19" s="25"/>
      <c r="E19" s="25"/>
      <c r="F19" s="25"/>
      <c r="G19" s="6" t="s">
        <v>8</v>
      </c>
      <c r="H19" s="1">
        <v>763</v>
      </c>
      <c r="I19" s="11">
        <v>1156.26</v>
      </c>
      <c r="J19" s="12">
        <f t="shared" si="0"/>
        <v>882226.38</v>
      </c>
      <c r="L19" s="2"/>
    </row>
    <row r="20" spans="1:12" ht="15.6" customHeight="1" x14ac:dyDescent="0.25">
      <c r="A20" s="9">
        <v>12</v>
      </c>
      <c r="B20" s="6" t="s">
        <v>62</v>
      </c>
      <c r="C20" s="16" t="s">
        <v>69</v>
      </c>
      <c r="D20" s="17"/>
      <c r="E20" s="17"/>
      <c r="F20" s="18"/>
      <c r="G20" s="6" t="s">
        <v>70</v>
      </c>
      <c r="H20" s="1">
        <v>40</v>
      </c>
      <c r="I20" s="11">
        <v>54715.199999999997</v>
      </c>
      <c r="J20" s="12">
        <f t="shared" si="0"/>
        <v>2188608</v>
      </c>
      <c r="L20" s="2"/>
    </row>
    <row r="21" spans="1:12" ht="17.45" customHeight="1" x14ac:dyDescent="0.25">
      <c r="A21" s="9">
        <v>13</v>
      </c>
      <c r="B21" s="6" t="s">
        <v>23</v>
      </c>
      <c r="C21" s="25" t="s">
        <v>13</v>
      </c>
      <c r="D21" s="25"/>
      <c r="E21" s="25"/>
      <c r="F21" s="25"/>
      <c r="G21" s="6" t="s">
        <v>8</v>
      </c>
      <c r="H21" s="1">
        <v>267</v>
      </c>
      <c r="I21" s="11">
        <v>910.63</v>
      </c>
      <c r="J21" s="12">
        <f t="shared" si="0"/>
        <v>243138.21</v>
      </c>
      <c r="L21" s="2"/>
    </row>
    <row r="22" spans="1:12" ht="15.6" customHeight="1" x14ac:dyDescent="0.25">
      <c r="A22" s="9">
        <v>14</v>
      </c>
      <c r="B22" s="6" t="s">
        <v>24</v>
      </c>
      <c r="C22" s="25" t="s">
        <v>14</v>
      </c>
      <c r="D22" s="25"/>
      <c r="E22" s="25"/>
      <c r="F22" s="25"/>
      <c r="G22" s="6" t="s">
        <v>8</v>
      </c>
      <c r="H22" s="1">
        <v>673</v>
      </c>
      <c r="I22" s="11">
        <v>1146.82</v>
      </c>
      <c r="J22" s="12">
        <f t="shared" si="0"/>
        <v>771809.86</v>
      </c>
      <c r="L22" s="2"/>
    </row>
    <row r="23" spans="1:12" ht="15.6" customHeight="1" x14ac:dyDescent="0.25">
      <c r="A23" s="9">
        <v>15</v>
      </c>
      <c r="B23" s="6" t="s">
        <v>63</v>
      </c>
      <c r="C23" s="16" t="s">
        <v>69</v>
      </c>
      <c r="D23" s="17"/>
      <c r="E23" s="17"/>
      <c r="F23" s="18"/>
      <c r="G23" s="6" t="s">
        <v>70</v>
      </c>
      <c r="H23" s="1">
        <v>34</v>
      </c>
      <c r="I23" s="11">
        <v>54699.78</v>
      </c>
      <c r="J23" s="12">
        <f t="shared" si="0"/>
        <v>1859792.52</v>
      </c>
      <c r="L23" s="2"/>
    </row>
    <row r="24" spans="1:12" ht="15.6" customHeight="1" x14ac:dyDescent="0.25">
      <c r="A24" s="9">
        <v>16</v>
      </c>
      <c r="B24" s="6" t="s">
        <v>25</v>
      </c>
      <c r="C24" s="25" t="s">
        <v>13</v>
      </c>
      <c r="D24" s="25"/>
      <c r="E24" s="25"/>
      <c r="F24" s="25"/>
      <c r="G24" s="6" t="s">
        <v>8</v>
      </c>
      <c r="H24" s="1">
        <v>266</v>
      </c>
      <c r="I24" s="11">
        <v>1386.27</v>
      </c>
      <c r="J24" s="12">
        <f t="shared" si="0"/>
        <v>368747.82</v>
      </c>
      <c r="L24" s="2"/>
    </row>
    <row r="25" spans="1:12" ht="16.899999999999999" customHeight="1" x14ac:dyDescent="0.25">
      <c r="A25" s="9">
        <v>17</v>
      </c>
      <c r="B25" s="6" t="s">
        <v>26</v>
      </c>
      <c r="C25" s="25" t="s">
        <v>14</v>
      </c>
      <c r="D25" s="25"/>
      <c r="E25" s="25"/>
      <c r="F25" s="25"/>
      <c r="G25" s="6" t="s">
        <v>8</v>
      </c>
      <c r="H25" s="1">
        <v>677</v>
      </c>
      <c r="I25" s="11">
        <v>1140.6600000000001</v>
      </c>
      <c r="J25" s="12">
        <f t="shared" si="0"/>
        <v>772226.82</v>
      </c>
      <c r="L25" s="2"/>
    </row>
    <row r="26" spans="1:12" ht="16.899999999999999" customHeight="1" x14ac:dyDescent="0.25">
      <c r="A26" s="9">
        <v>18</v>
      </c>
      <c r="B26" s="6" t="s">
        <v>27</v>
      </c>
      <c r="C26" s="25" t="s">
        <v>13</v>
      </c>
      <c r="D26" s="25"/>
      <c r="E26" s="25"/>
      <c r="F26" s="25"/>
      <c r="G26" s="6" t="s">
        <v>8</v>
      </c>
      <c r="H26" s="1">
        <v>291</v>
      </c>
      <c r="I26" s="11">
        <v>1317.92</v>
      </c>
      <c r="J26" s="12">
        <f t="shared" si="0"/>
        <v>383514.72</v>
      </c>
      <c r="L26" s="2"/>
    </row>
    <row r="27" spans="1:12" ht="16.149999999999999" customHeight="1" x14ac:dyDescent="0.25">
      <c r="A27" s="9">
        <v>19</v>
      </c>
      <c r="B27" s="6" t="s">
        <v>28</v>
      </c>
      <c r="C27" s="25" t="s">
        <v>14</v>
      </c>
      <c r="D27" s="25"/>
      <c r="E27" s="25"/>
      <c r="F27" s="25"/>
      <c r="G27" s="6" t="s">
        <v>8</v>
      </c>
      <c r="H27" s="1">
        <v>681</v>
      </c>
      <c r="I27" s="11">
        <v>1134.6400000000001</v>
      </c>
      <c r="J27" s="12">
        <f t="shared" si="0"/>
        <v>772689.84</v>
      </c>
      <c r="L27" s="2"/>
    </row>
    <row r="28" spans="1:12" ht="16.149999999999999" customHeight="1" x14ac:dyDescent="0.25">
      <c r="A28" s="9">
        <v>20</v>
      </c>
      <c r="B28" s="6" t="s">
        <v>64</v>
      </c>
      <c r="C28" s="16" t="s">
        <v>69</v>
      </c>
      <c r="D28" s="17"/>
      <c r="E28" s="17"/>
      <c r="F28" s="18"/>
      <c r="G28" s="6" t="s">
        <v>70</v>
      </c>
      <c r="H28" s="1">
        <v>24</v>
      </c>
      <c r="I28" s="11">
        <v>54574.1</v>
      </c>
      <c r="J28" s="12">
        <f t="shared" si="0"/>
        <v>1309778.3999999999</v>
      </c>
      <c r="L28" s="2"/>
    </row>
    <row r="29" spans="1:12" ht="16.899999999999999" customHeight="1" x14ac:dyDescent="0.25">
      <c r="A29" s="9">
        <v>21</v>
      </c>
      <c r="B29" s="6" t="s">
        <v>29</v>
      </c>
      <c r="C29" s="25" t="s">
        <v>13</v>
      </c>
      <c r="D29" s="25"/>
      <c r="E29" s="25"/>
      <c r="F29" s="25"/>
      <c r="G29" s="6" t="s">
        <v>8</v>
      </c>
      <c r="H29" s="1">
        <v>292</v>
      </c>
      <c r="I29" s="11">
        <v>1367.81</v>
      </c>
      <c r="J29" s="12">
        <f t="shared" si="0"/>
        <v>399400.52</v>
      </c>
      <c r="L29" s="2"/>
    </row>
    <row r="30" spans="1:12" ht="16.149999999999999" customHeight="1" x14ac:dyDescent="0.25">
      <c r="A30" s="9">
        <v>22</v>
      </c>
      <c r="B30" s="6" t="s">
        <v>30</v>
      </c>
      <c r="C30" s="25" t="s">
        <v>14</v>
      </c>
      <c r="D30" s="25"/>
      <c r="E30" s="25"/>
      <c r="F30" s="25"/>
      <c r="G30" s="6" t="s">
        <v>8</v>
      </c>
      <c r="H30" s="1">
        <v>669</v>
      </c>
      <c r="I30" s="11">
        <v>1153.19</v>
      </c>
      <c r="J30" s="12">
        <f t="shared" si="0"/>
        <v>771484.11</v>
      </c>
      <c r="L30" s="2"/>
    </row>
    <row r="31" spans="1:12" ht="17.45" customHeight="1" x14ac:dyDescent="0.25">
      <c r="A31" s="9">
        <v>23</v>
      </c>
      <c r="B31" s="6" t="s">
        <v>31</v>
      </c>
      <c r="C31" s="25" t="s">
        <v>13</v>
      </c>
      <c r="D31" s="25"/>
      <c r="E31" s="25"/>
      <c r="F31" s="25"/>
      <c r="G31" s="6" t="s">
        <v>8</v>
      </c>
      <c r="H31" s="1">
        <v>309</v>
      </c>
      <c r="I31" s="11">
        <v>1386.98</v>
      </c>
      <c r="J31" s="12">
        <f t="shared" si="0"/>
        <v>428576.82</v>
      </c>
      <c r="L31" s="2"/>
    </row>
    <row r="32" spans="1:12" ht="15.6" customHeight="1" x14ac:dyDescent="0.25">
      <c r="A32" s="9">
        <v>24</v>
      </c>
      <c r="B32" s="6" t="s">
        <v>32</v>
      </c>
      <c r="C32" s="25" t="s">
        <v>14</v>
      </c>
      <c r="D32" s="25"/>
      <c r="E32" s="25"/>
      <c r="F32" s="25"/>
      <c r="G32" s="6" t="s">
        <v>8</v>
      </c>
      <c r="H32" s="1">
        <v>685</v>
      </c>
      <c r="I32" s="11">
        <v>1683.07</v>
      </c>
      <c r="J32" s="12">
        <f t="shared" si="0"/>
        <v>1152902.95</v>
      </c>
      <c r="L32" s="2"/>
    </row>
    <row r="33" spans="1:12" ht="16.899999999999999" customHeight="1" x14ac:dyDescent="0.25">
      <c r="A33" s="9">
        <v>25</v>
      </c>
      <c r="B33" s="6" t="s">
        <v>33</v>
      </c>
      <c r="C33" s="25" t="s">
        <v>13</v>
      </c>
      <c r="D33" s="25"/>
      <c r="E33" s="25"/>
      <c r="F33" s="25"/>
      <c r="G33" s="6" t="s">
        <v>8</v>
      </c>
      <c r="H33" s="1">
        <v>267</v>
      </c>
      <c r="I33" s="11">
        <v>1353.05</v>
      </c>
      <c r="J33" s="12">
        <f t="shared" si="0"/>
        <v>361264.35</v>
      </c>
      <c r="L33" s="2"/>
    </row>
    <row r="34" spans="1:12" ht="16.149999999999999" customHeight="1" x14ac:dyDescent="0.25">
      <c r="A34" s="9">
        <v>26</v>
      </c>
      <c r="B34" s="6" t="s">
        <v>34</v>
      </c>
      <c r="C34" s="25" t="s">
        <v>14</v>
      </c>
      <c r="D34" s="25"/>
      <c r="E34" s="25"/>
      <c r="F34" s="25"/>
      <c r="G34" s="6" t="s">
        <v>8</v>
      </c>
      <c r="H34" s="1">
        <v>629</v>
      </c>
      <c r="I34" s="11">
        <v>1127.6300000000001</v>
      </c>
      <c r="J34" s="12">
        <f t="shared" si="0"/>
        <v>709279.27</v>
      </c>
      <c r="L34" s="2"/>
    </row>
    <row r="35" spans="1:12" ht="16.149999999999999" customHeight="1" x14ac:dyDescent="0.25">
      <c r="A35" s="9">
        <v>27</v>
      </c>
      <c r="B35" s="6" t="s">
        <v>65</v>
      </c>
      <c r="C35" s="16" t="s">
        <v>69</v>
      </c>
      <c r="D35" s="17"/>
      <c r="E35" s="17"/>
      <c r="F35" s="18"/>
      <c r="G35" s="6" t="s">
        <v>70</v>
      </c>
      <c r="H35" s="1">
        <v>96</v>
      </c>
      <c r="I35" s="11">
        <v>54697</v>
      </c>
      <c r="J35" s="12">
        <f t="shared" si="0"/>
        <v>5250912</v>
      </c>
      <c r="L35" s="2"/>
    </row>
    <row r="36" spans="1:12" ht="16.149999999999999" customHeight="1" x14ac:dyDescent="0.25">
      <c r="A36" s="9">
        <v>28</v>
      </c>
      <c r="B36" s="6" t="s">
        <v>35</v>
      </c>
      <c r="C36" s="25" t="s">
        <v>13</v>
      </c>
      <c r="D36" s="25"/>
      <c r="E36" s="25"/>
      <c r="F36" s="25"/>
      <c r="G36" s="6" t="s">
        <v>8</v>
      </c>
      <c r="H36" s="1">
        <v>412</v>
      </c>
      <c r="I36" s="11">
        <v>1187.8599999999999</v>
      </c>
      <c r="J36" s="12">
        <f t="shared" si="0"/>
        <v>489398.32</v>
      </c>
      <c r="L36" s="2"/>
    </row>
    <row r="37" spans="1:12" ht="15" customHeight="1" x14ac:dyDescent="0.25">
      <c r="A37" s="9">
        <v>29</v>
      </c>
      <c r="B37" s="6" t="s">
        <v>36</v>
      </c>
      <c r="C37" s="25" t="s">
        <v>14</v>
      </c>
      <c r="D37" s="25"/>
      <c r="E37" s="25"/>
      <c r="F37" s="25"/>
      <c r="G37" s="6" t="s">
        <v>8</v>
      </c>
      <c r="H37" s="1">
        <v>761</v>
      </c>
      <c r="I37" s="11">
        <v>1097.47</v>
      </c>
      <c r="J37" s="12">
        <f t="shared" si="0"/>
        <v>835174.67</v>
      </c>
      <c r="L37" s="2"/>
    </row>
    <row r="38" spans="1:12" ht="15" customHeight="1" x14ac:dyDescent="0.25">
      <c r="A38" s="9">
        <v>30</v>
      </c>
      <c r="B38" s="6" t="s">
        <v>66</v>
      </c>
      <c r="C38" s="16" t="s">
        <v>69</v>
      </c>
      <c r="D38" s="17"/>
      <c r="E38" s="17"/>
      <c r="F38" s="18"/>
      <c r="G38" s="6" t="s">
        <v>70</v>
      </c>
      <c r="H38" s="1">
        <v>21</v>
      </c>
      <c r="I38" s="11">
        <v>54733.279999999999</v>
      </c>
      <c r="J38" s="12">
        <f t="shared" si="0"/>
        <v>1149398.8799999999</v>
      </c>
      <c r="L38" s="2"/>
    </row>
    <row r="39" spans="1:12" ht="16.899999999999999" customHeight="1" x14ac:dyDescent="0.25">
      <c r="A39" s="9">
        <v>31</v>
      </c>
      <c r="B39" s="6" t="s">
        <v>37</v>
      </c>
      <c r="C39" s="25" t="s">
        <v>13</v>
      </c>
      <c r="D39" s="25"/>
      <c r="E39" s="25"/>
      <c r="F39" s="25"/>
      <c r="G39" s="6" t="s">
        <v>8</v>
      </c>
      <c r="H39" s="1">
        <v>249</v>
      </c>
      <c r="I39" s="11">
        <v>1351.31</v>
      </c>
      <c r="J39" s="12">
        <f t="shared" si="0"/>
        <v>336476.19</v>
      </c>
      <c r="L39" s="2"/>
    </row>
    <row r="40" spans="1:12" ht="16.899999999999999" customHeight="1" x14ac:dyDescent="0.25">
      <c r="A40" s="9">
        <v>32</v>
      </c>
      <c r="B40" s="6" t="s">
        <v>38</v>
      </c>
      <c r="C40" s="25" t="s">
        <v>14</v>
      </c>
      <c r="D40" s="25"/>
      <c r="E40" s="25"/>
      <c r="F40" s="25"/>
      <c r="G40" s="6" t="s">
        <v>8</v>
      </c>
      <c r="H40" s="1">
        <v>483</v>
      </c>
      <c r="I40" s="11">
        <v>1135.57</v>
      </c>
      <c r="J40" s="12">
        <f t="shared" si="0"/>
        <v>548480.31000000006</v>
      </c>
      <c r="L40" s="2"/>
    </row>
    <row r="41" spans="1:12" ht="16.899999999999999" customHeight="1" x14ac:dyDescent="0.25">
      <c r="A41" s="9">
        <v>33</v>
      </c>
      <c r="B41" s="6" t="s">
        <v>67</v>
      </c>
      <c r="C41" s="16" t="s">
        <v>69</v>
      </c>
      <c r="D41" s="17"/>
      <c r="E41" s="17"/>
      <c r="F41" s="18"/>
      <c r="G41" s="6" t="s">
        <v>70</v>
      </c>
      <c r="H41" s="1">
        <v>64</v>
      </c>
      <c r="I41" s="11">
        <v>54707.11</v>
      </c>
      <c r="J41" s="12">
        <f t="shared" si="0"/>
        <v>3501255.04</v>
      </c>
      <c r="L41" s="2"/>
    </row>
    <row r="42" spans="1:12" ht="16.149999999999999" customHeight="1" x14ac:dyDescent="0.25">
      <c r="A42" s="9">
        <v>34</v>
      </c>
      <c r="B42" s="6" t="s">
        <v>39</v>
      </c>
      <c r="C42" s="25" t="s">
        <v>13</v>
      </c>
      <c r="D42" s="25"/>
      <c r="E42" s="25"/>
      <c r="F42" s="25"/>
      <c r="G42" s="6" t="s">
        <v>8</v>
      </c>
      <c r="H42" s="1">
        <v>309</v>
      </c>
      <c r="I42" s="11">
        <v>1350.84</v>
      </c>
      <c r="J42" s="12">
        <f t="shared" si="0"/>
        <v>417409.56</v>
      </c>
      <c r="L42" s="2"/>
    </row>
    <row r="43" spans="1:12" ht="16.899999999999999" customHeight="1" x14ac:dyDescent="0.25">
      <c r="A43" s="9">
        <v>35</v>
      </c>
      <c r="B43" s="6" t="s">
        <v>40</v>
      </c>
      <c r="C43" s="25" t="s">
        <v>14</v>
      </c>
      <c r="D43" s="25"/>
      <c r="E43" s="25"/>
      <c r="F43" s="25"/>
      <c r="G43" s="6" t="s">
        <v>8</v>
      </c>
      <c r="H43" s="1">
        <v>781</v>
      </c>
      <c r="I43" s="11">
        <v>1080.68</v>
      </c>
      <c r="J43" s="12">
        <f t="shared" si="0"/>
        <v>844011.08</v>
      </c>
      <c r="L43" s="2"/>
    </row>
    <row r="44" spans="1:12" ht="18" customHeight="1" x14ac:dyDescent="0.25">
      <c r="A44" s="9">
        <v>36</v>
      </c>
      <c r="B44" s="6" t="s">
        <v>41</v>
      </c>
      <c r="C44" s="25" t="s">
        <v>13</v>
      </c>
      <c r="D44" s="25"/>
      <c r="E44" s="25"/>
      <c r="F44" s="25"/>
      <c r="G44" s="6" t="s">
        <v>8</v>
      </c>
      <c r="H44" s="1">
        <v>247</v>
      </c>
      <c r="I44" s="11">
        <v>1531.51</v>
      </c>
      <c r="J44" s="12">
        <f t="shared" si="0"/>
        <v>378282.97</v>
      </c>
      <c r="L44" s="2"/>
    </row>
    <row r="45" spans="1:12" ht="18" customHeight="1" x14ac:dyDescent="0.25">
      <c r="A45" s="9">
        <v>37</v>
      </c>
      <c r="B45" s="6" t="s">
        <v>42</v>
      </c>
      <c r="C45" s="25" t="s">
        <v>14</v>
      </c>
      <c r="D45" s="25"/>
      <c r="E45" s="25"/>
      <c r="F45" s="25"/>
      <c r="G45" s="6" t="s">
        <v>8</v>
      </c>
      <c r="H45" s="1">
        <v>617</v>
      </c>
      <c r="I45" s="11">
        <v>1264.02</v>
      </c>
      <c r="J45" s="12">
        <f t="shared" si="0"/>
        <v>779900.34</v>
      </c>
      <c r="L45" s="2"/>
    </row>
    <row r="46" spans="1:12" ht="17.45" customHeight="1" x14ac:dyDescent="0.25">
      <c r="A46" s="9">
        <v>38</v>
      </c>
      <c r="B46" s="6" t="s">
        <v>43</v>
      </c>
      <c r="C46" s="25" t="s">
        <v>13</v>
      </c>
      <c r="D46" s="25"/>
      <c r="E46" s="25"/>
      <c r="F46" s="25"/>
      <c r="G46" s="6" t="s">
        <v>8</v>
      </c>
      <c r="H46" s="1">
        <v>292</v>
      </c>
      <c r="I46" s="11">
        <v>1376.91</v>
      </c>
      <c r="J46" s="12">
        <f t="shared" si="0"/>
        <v>402057.72</v>
      </c>
      <c r="L46" s="2"/>
    </row>
    <row r="47" spans="1:12" ht="17.45" customHeight="1" x14ac:dyDescent="0.25">
      <c r="A47" s="9">
        <v>39</v>
      </c>
      <c r="B47" s="6" t="s">
        <v>44</v>
      </c>
      <c r="C47" s="25" t="s">
        <v>14</v>
      </c>
      <c r="D47" s="25"/>
      <c r="E47" s="25"/>
      <c r="F47" s="25"/>
      <c r="G47" s="6" t="s">
        <v>8</v>
      </c>
      <c r="H47" s="1">
        <v>613</v>
      </c>
      <c r="I47" s="11">
        <v>1127.01</v>
      </c>
      <c r="J47" s="12">
        <f t="shared" si="0"/>
        <v>690857.13</v>
      </c>
      <c r="L47" s="2"/>
    </row>
    <row r="48" spans="1:12" ht="18.600000000000001" customHeight="1" x14ac:dyDescent="0.25">
      <c r="A48" s="9">
        <v>40</v>
      </c>
      <c r="B48" s="6" t="s">
        <v>45</v>
      </c>
      <c r="C48" s="25" t="s">
        <v>13</v>
      </c>
      <c r="D48" s="25"/>
      <c r="E48" s="25"/>
      <c r="F48" s="25"/>
      <c r="G48" s="6" t="s">
        <v>8</v>
      </c>
      <c r="H48" s="1">
        <v>252</v>
      </c>
      <c r="I48" s="11">
        <v>1375.48</v>
      </c>
      <c r="J48" s="12">
        <f t="shared" si="0"/>
        <v>346620.96</v>
      </c>
      <c r="L48" s="2"/>
    </row>
    <row r="49" spans="1:12" ht="15" customHeight="1" x14ac:dyDescent="0.25">
      <c r="A49" s="9">
        <v>41</v>
      </c>
      <c r="B49" s="6" t="s">
        <v>46</v>
      </c>
      <c r="C49" s="25" t="s">
        <v>14</v>
      </c>
      <c r="D49" s="25"/>
      <c r="E49" s="25"/>
      <c r="F49" s="25"/>
      <c r="G49" s="6" t="s">
        <v>8</v>
      </c>
      <c r="H49" s="1">
        <v>625</v>
      </c>
      <c r="I49" s="11">
        <v>1134.1600000000001</v>
      </c>
      <c r="J49" s="12">
        <f t="shared" si="0"/>
        <v>708850</v>
      </c>
      <c r="L49" s="2"/>
    </row>
    <row r="50" spans="1:12" ht="16.899999999999999" customHeight="1" x14ac:dyDescent="0.25">
      <c r="A50" s="9">
        <v>42</v>
      </c>
      <c r="B50" s="6" t="s">
        <v>47</v>
      </c>
      <c r="C50" s="25" t="s">
        <v>13</v>
      </c>
      <c r="D50" s="25"/>
      <c r="E50" s="25"/>
      <c r="F50" s="25"/>
      <c r="G50" s="6" t="s">
        <v>8</v>
      </c>
      <c r="H50" s="1">
        <v>254</v>
      </c>
      <c r="I50" s="11">
        <v>1376.06</v>
      </c>
      <c r="J50" s="12">
        <f t="shared" si="0"/>
        <v>349519.24</v>
      </c>
      <c r="L50" s="2"/>
    </row>
    <row r="51" spans="1:12" ht="14.45" customHeight="1" x14ac:dyDescent="0.25">
      <c r="A51" s="9">
        <v>43</v>
      </c>
      <c r="B51" s="6" t="s">
        <v>48</v>
      </c>
      <c r="C51" s="25" t="s">
        <v>14</v>
      </c>
      <c r="D51" s="25"/>
      <c r="E51" s="25"/>
      <c r="F51" s="25"/>
      <c r="G51" s="6" t="s">
        <v>8</v>
      </c>
      <c r="H51" s="1">
        <v>613</v>
      </c>
      <c r="I51" s="11">
        <v>1229.6199999999999</v>
      </c>
      <c r="J51" s="12">
        <f t="shared" si="0"/>
        <v>753757.06</v>
      </c>
      <c r="L51" s="2"/>
    </row>
    <row r="52" spans="1:12" ht="15.6" customHeight="1" x14ac:dyDescent="0.25">
      <c r="A52" s="9">
        <v>44</v>
      </c>
      <c r="B52" s="6" t="s">
        <v>49</v>
      </c>
      <c r="C52" s="25" t="s">
        <v>13</v>
      </c>
      <c r="D52" s="25"/>
      <c r="E52" s="25"/>
      <c r="F52" s="25"/>
      <c r="G52" s="6" t="s">
        <v>8</v>
      </c>
      <c r="H52" s="1">
        <v>272</v>
      </c>
      <c r="I52" s="11">
        <v>1389.74</v>
      </c>
      <c r="J52" s="12">
        <f t="shared" si="0"/>
        <v>378009.28</v>
      </c>
      <c r="L52" s="2"/>
    </row>
    <row r="53" spans="1:12" ht="15" customHeight="1" x14ac:dyDescent="0.25">
      <c r="A53" s="9">
        <v>45</v>
      </c>
      <c r="B53" s="6" t="s">
        <v>50</v>
      </c>
      <c r="C53" s="25" t="s">
        <v>14</v>
      </c>
      <c r="D53" s="25"/>
      <c r="E53" s="25"/>
      <c r="F53" s="25"/>
      <c r="G53" s="6" t="s">
        <v>8</v>
      </c>
      <c r="H53" s="1">
        <v>729</v>
      </c>
      <c r="I53" s="11">
        <v>1122.75</v>
      </c>
      <c r="J53" s="12">
        <f t="shared" si="0"/>
        <v>818484.75</v>
      </c>
      <c r="L53" s="2"/>
    </row>
    <row r="54" spans="1:12" ht="15.6" customHeight="1" x14ac:dyDescent="0.25">
      <c r="A54" s="9">
        <v>46</v>
      </c>
      <c r="B54" s="6" t="s">
        <v>51</v>
      </c>
      <c r="C54" s="25" t="s">
        <v>13</v>
      </c>
      <c r="D54" s="25"/>
      <c r="E54" s="25"/>
      <c r="F54" s="25"/>
      <c r="G54" s="6" t="s">
        <v>8</v>
      </c>
      <c r="H54" s="1">
        <v>285</v>
      </c>
      <c r="I54" s="11">
        <v>1390.22</v>
      </c>
      <c r="J54" s="12">
        <f t="shared" si="0"/>
        <v>396212.7</v>
      </c>
      <c r="L54" s="2"/>
    </row>
    <row r="55" spans="1:12" ht="16.899999999999999" customHeight="1" x14ac:dyDescent="0.25">
      <c r="A55" s="9">
        <v>47</v>
      </c>
      <c r="B55" s="6" t="s">
        <v>52</v>
      </c>
      <c r="C55" s="25" t="s">
        <v>14</v>
      </c>
      <c r="D55" s="25"/>
      <c r="E55" s="25"/>
      <c r="F55" s="25"/>
      <c r="G55" s="6" t="s">
        <v>8</v>
      </c>
      <c r="H55" s="1">
        <v>677</v>
      </c>
      <c r="I55" s="11">
        <v>1163.6400000000001</v>
      </c>
      <c r="J55" s="12">
        <f t="shared" si="0"/>
        <v>787784.28</v>
      </c>
      <c r="L55" s="2"/>
    </row>
    <row r="56" spans="1:12" ht="16.149999999999999" customHeight="1" x14ac:dyDescent="0.25">
      <c r="A56" s="9">
        <v>48</v>
      </c>
      <c r="B56" s="6" t="s">
        <v>53</v>
      </c>
      <c r="C56" s="25" t="s">
        <v>13</v>
      </c>
      <c r="D56" s="25"/>
      <c r="E56" s="25"/>
      <c r="F56" s="25"/>
      <c r="G56" s="6" t="s">
        <v>8</v>
      </c>
      <c r="H56" s="1">
        <v>286</v>
      </c>
      <c r="I56" s="11">
        <v>1388.9</v>
      </c>
      <c r="J56" s="12">
        <f t="shared" si="0"/>
        <v>397225.4</v>
      </c>
      <c r="L56" s="2"/>
    </row>
    <row r="57" spans="1:12" ht="15" customHeight="1" x14ac:dyDescent="0.25">
      <c r="A57" s="9">
        <v>49</v>
      </c>
      <c r="B57" s="6" t="s">
        <v>54</v>
      </c>
      <c r="C57" s="25" t="s">
        <v>14</v>
      </c>
      <c r="D57" s="25"/>
      <c r="E57" s="25"/>
      <c r="F57" s="25"/>
      <c r="G57" s="6" t="s">
        <v>8</v>
      </c>
      <c r="H57" s="1">
        <v>789</v>
      </c>
      <c r="I57" s="11">
        <v>1140.54</v>
      </c>
      <c r="J57" s="12">
        <f t="shared" si="0"/>
        <v>899886.06</v>
      </c>
      <c r="L57" s="2"/>
    </row>
    <row r="58" spans="1:12" ht="15" customHeight="1" x14ac:dyDescent="0.25">
      <c r="A58" s="9">
        <v>50</v>
      </c>
      <c r="B58" s="6" t="s">
        <v>68</v>
      </c>
      <c r="C58" s="16" t="s">
        <v>69</v>
      </c>
      <c r="D58" s="17"/>
      <c r="E58" s="17"/>
      <c r="F58" s="18"/>
      <c r="G58" s="6" t="s">
        <v>70</v>
      </c>
      <c r="H58" s="1">
        <v>112</v>
      </c>
      <c r="I58" s="11">
        <v>54702.67</v>
      </c>
      <c r="J58" s="12">
        <f t="shared" si="0"/>
        <v>6126699.04</v>
      </c>
      <c r="L58" s="2"/>
    </row>
    <row r="59" spans="1:12" ht="16.899999999999999" customHeight="1" x14ac:dyDescent="0.25">
      <c r="A59" s="9">
        <v>51</v>
      </c>
      <c r="B59" s="6" t="s">
        <v>55</v>
      </c>
      <c r="C59" s="25" t="s">
        <v>13</v>
      </c>
      <c r="D59" s="25"/>
      <c r="E59" s="25"/>
      <c r="F59" s="25"/>
      <c r="G59" s="6" t="s">
        <v>8</v>
      </c>
      <c r="H59" s="1">
        <v>400</v>
      </c>
      <c r="I59" s="11">
        <v>1384.76</v>
      </c>
      <c r="J59" s="12">
        <f t="shared" si="0"/>
        <v>553904</v>
      </c>
      <c r="L59" s="2"/>
    </row>
    <row r="60" spans="1:12" ht="15.6" customHeight="1" x14ac:dyDescent="0.25">
      <c r="A60" s="9">
        <v>52</v>
      </c>
      <c r="B60" s="6" t="s">
        <v>56</v>
      </c>
      <c r="C60" s="25" t="s">
        <v>14</v>
      </c>
      <c r="D60" s="25"/>
      <c r="E60" s="25"/>
      <c r="F60" s="25"/>
      <c r="G60" s="6" t="s">
        <v>8</v>
      </c>
      <c r="H60" s="1">
        <v>881</v>
      </c>
      <c r="I60" s="11">
        <v>1080.5999999999999</v>
      </c>
      <c r="J60" s="12">
        <f t="shared" si="0"/>
        <v>952008.6</v>
      </c>
      <c r="L60" s="2"/>
    </row>
    <row r="61" spans="1:12" ht="20.45" customHeight="1" x14ac:dyDescent="0.25">
      <c r="A61" s="9">
        <v>53</v>
      </c>
      <c r="B61" s="6" t="s">
        <v>57</v>
      </c>
      <c r="C61" s="25" t="s">
        <v>13</v>
      </c>
      <c r="D61" s="25"/>
      <c r="E61" s="25"/>
      <c r="F61" s="25"/>
      <c r="G61" s="6" t="s">
        <v>8</v>
      </c>
      <c r="H61" s="1">
        <v>273</v>
      </c>
      <c r="I61" s="11">
        <v>1391.87</v>
      </c>
      <c r="J61" s="12">
        <f t="shared" si="0"/>
        <v>379980.51</v>
      </c>
      <c r="L61" s="2"/>
    </row>
    <row r="62" spans="1:12" ht="15.6" customHeight="1" x14ac:dyDescent="0.25">
      <c r="A62" s="9">
        <v>54</v>
      </c>
      <c r="B62" s="6" t="s">
        <v>58</v>
      </c>
      <c r="C62" s="25" t="s">
        <v>14</v>
      </c>
      <c r="D62" s="25"/>
      <c r="E62" s="25"/>
      <c r="F62" s="25"/>
      <c r="G62" s="6" t="s">
        <v>8</v>
      </c>
      <c r="H62" s="1">
        <v>587</v>
      </c>
      <c r="I62" s="11">
        <v>1151.22</v>
      </c>
      <c r="J62" s="12">
        <f t="shared" si="0"/>
        <v>675766.14</v>
      </c>
      <c r="L62" s="2"/>
    </row>
    <row r="63" spans="1:12" ht="15.75" x14ac:dyDescent="0.25">
      <c r="A63" s="9">
        <v>55</v>
      </c>
      <c r="B63" s="6" t="s">
        <v>74</v>
      </c>
      <c r="C63" s="29" t="s">
        <v>75</v>
      </c>
      <c r="D63" s="29"/>
      <c r="E63" s="29"/>
      <c r="F63" s="29"/>
      <c r="G63" s="9" t="s">
        <v>8</v>
      </c>
      <c r="H63" s="15">
        <v>3177.8449999999998</v>
      </c>
      <c r="I63" s="4">
        <v>481.48</v>
      </c>
      <c r="J63" s="12">
        <f t="shared" si="0"/>
        <v>1530068.81</v>
      </c>
      <c r="L63" s="2"/>
    </row>
    <row r="64" spans="1:12" ht="15.75" x14ac:dyDescent="0.25">
      <c r="A64" s="9">
        <v>56</v>
      </c>
      <c r="B64" s="6" t="s">
        <v>76</v>
      </c>
      <c r="C64" s="29" t="s">
        <v>75</v>
      </c>
      <c r="D64" s="29"/>
      <c r="E64" s="29"/>
      <c r="F64" s="29"/>
      <c r="G64" s="9" t="s">
        <v>8</v>
      </c>
      <c r="H64" s="14">
        <v>2966.9</v>
      </c>
      <c r="I64" s="4">
        <v>542.13</v>
      </c>
      <c r="J64" s="12">
        <f t="shared" si="0"/>
        <v>1608445.5</v>
      </c>
      <c r="L64" s="2"/>
    </row>
    <row r="65" spans="1:12" ht="15.75" x14ac:dyDescent="0.25">
      <c r="A65" s="9">
        <v>57</v>
      </c>
      <c r="B65" s="6" t="s">
        <v>77</v>
      </c>
      <c r="C65" s="29" t="s">
        <v>75</v>
      </c>
      <c r="D65" s="29"/>
      <c r="E65" s="29"/>
      <c r="F65" s="29"/>
      <c r="G65" s="9" t="s">
        <v>8</v>
      </c>
      <c r="H65" s="14">
        <v>796.31</v>
      </c>
      <c r="I65" s="4">
        <v>470.96</v>
      </c>
      <c r="J65" s="12">
        <f t="shared" si="0"/>
        <v>375030.16</v>
      </c>
      <c r="L65" s="2"/>
    </row>
    <row r="66" spans="1:12" ht="15.75" x14ac:dyDescent="0.25">
      <c r="A66" s="9">
        <v>58</v>
      </c>
      <c r="B66" s="6" t="s">
        <v>78</v>
      </c>
      <c r="C66" s="29" t="s">
        <v>75</v>
      </c>
      <c r="D66" s="29"/>
      <c r="E66" s="29"/>
      <c r="F66" s="29"/>
      <c r="G66" s="9" t="s">
        <v>8</v>
      </c>
      <c r="H66" s="14">
        <v>2257.3000000000002</v>
      </c>
      <c r="I66" s="4">
        <v>472.82</v>
      </c>
      <c r="J66" s="12">
        <f t="shared" si="0"/>
        <v>1067296.5900000001</v>
      </c>
      <c r="L66" s="2"/>
    </row>
    <row r="67" spans="1:12" ht="15.75" x14ac:dyDescent="0.25">
      <c r="A67" s="9">
        <v>59</v>
      </c>
      <c r="B67" s="6" t="s">
        <v>79</v>
      </c>
      <c r="C67" s="29" t="s">
        <v>75</v>
      </c>
      <c r="D67" s="29"/>
      <c r="E67" s="29"/>
      <c r="F67" s="29"/>
      <c r="G67" s="9" t="s">
        <v>8</v>
      </c>
      <c r="H67" s="12">
        <v>2638.87</v>
      </c>
      <c r="I67" s="4">
        <v>487.12</v>
      </c>
      <c r="J67" s="12">
        <f t="shared" si="0"/>
        <v>1285446.3500000001</v>
      </c>
      <c r="L67" s="2"/>
    </row>
    <row r="68" spans="1:12" ht="15.75" x14ac:dyDescent="0.25">
      <c r="A68" s="9">
        <v>60</v>
      </c>
      <c r="B68" s="6" t="s">
        <v>80</v>
      </c>
      <c r="C68" s="29" t="s">
        <v>75</v>
      </c>
      <c r="D68" s="29"/>
      <c r="E68" s="29"/>
      <c r="F68" s="29"/>
      <c r="G68" s="9" t="s">
        <v>8</v>
      </c>
      <c r="H68" s="12">
        <v>3847.69</v>
      </c>
      <c r="I68" s="4">
        <v>470.64</v>
      </c>
      <c r="J68" s="12">
        <f t="shared" si="0"/>
        <v>1810876.82</v>
      </c>
      <c r="L68" s="2"/>
    </row>
    <row r="69" spans="1:12" ht="15.75" x14ac:dyDescent="0.25">
      <c r="A69" s="9">
        <v>61</v>
      </c>
      <c r="B69" s="6" t="s">
        <v>81</v>
      </c>
      <c r="C69" s="29" t="s">
        <v>75</v>
      </c>
      <c r="D69" s="29"/>
      <c r="E69" s="29"/>
      <c r="F69" s="29"/>
      <c r="G69" s="9" t="s">
        <v>8</v>
      </c>
      <c r="H69" s="12">
        <v>3280.34</v>
      </c>
      <c r="I69" s="4">
        <v>468.9</v>
      </c>
      <c r="J69" s="12">
        <f t="shared" si="0"/>
        <v>1538151.43</v>
      </c>
      <c r="L69" s="2"/>
    </row>
    <row r="70" spans="1:12" ht="15.75" x14ac:dyDescent="0.25">
      <c r="A70" s="9">
        <v>62</v>
      </c>
      <c r="B70" s="6" t="s">
        <v>82</v>
      </c>
      <c r="C70" s="29" t="s">
        <v>75</v>
      </c>
      <c r="D70" s="29"/>
      <c r="E70" s="29"/>
      <c r="F70" s="29"/>
      <c r="G70" s="9" t="s">
        <v>8</v>
      </c>
      <c r="H70" s="12">
        <v>2042.22</v>
      </c>
      <c r="I70" s="4">
        <v>474.56</v>
      </c>
      <c r="J70" s="12">
        <f t="shared" si="0"/>
        <v>969155.92</v>
      </c>
      <c r="L70" s="2"/>
    </row>
    <row r="71" spans="1:12" ht="15.75" x14ac:dyDescent="0.25">
      <c r="A71" s="9">
        <v>63</v>
      </c>
      <c r="B71" s="6" t="s">
        <v>83</v>
      </c>
      <c r="C71" s="29" t="s">
        <v>75</v>
      </c>
      <c r="D71" s="29"/>
      <c r="E71" s="29"/>
      <c r="F71" s="29"/>
      <c r="G71" s="9" t="s">
        <v>8</v>
      </c>
      <c r="H71" s="12">
        <v>1846.53</v>
      </c>
      <c r="I71" s="4">
        <v>467.8</v>
      </c>
      <c r="J71" s="12">
        <f t="shared" si="0"/>
        <v>863806.73</v>
      </c>
      <c r="L71" s="2"/>
    </row>
    <row r="72" spans="1:12" ht="15.75" x14ac:dyDescent="0.25">
      <c r="A72" s="9">
        <v>64</v>
      </c>
      <c r="B72" s="6" t="s">
        <v>84</v>
      </c>
      <c r="C72" s="29" t="s">
        <v>75</v>
      </c>
      <c r="D72" s="29"/>
      <c r="E72" s="29"/>
      <c r="F72" s="29"/>
      <c r="G72" s="9" t="s">
        <v>8</v>
      </c>
      <c r="H72" s="12">
        <v>5197.83</v>
      </c>
      <c r="I72" s="4">
        <v>456.27</v>
      </c>
      <c r="J72" s="12">
        <f t="shared" si="0"/>
        <v>2371613.89</v>
      </c>
      <c r="L72" s="2"/>
    </row>
    <row r="73" spans="1:12" ht="15.75" x14ac:dyDescent="0.25">
      <c r="A73" s="9">
        <v>65</v>
      </c>
      <c r="B73" s="6" t="s">
        <v>85</v>
      </c>
      <c r="C73" s="29" t="s">
        <v>75</v>
      </c>
      <c r="D73" s="29"/>
      <c r="E73" s="29"/>
      <c r="F73" s="29"/>
      <c r="G73" s="9" t="s">
        <v>8</v>
      </c>
      <c r="H73" s="12">
        <v>1569.94</v>
      </c>
      <c r="I73" s="4">
        <v>473.26</v>
      </c>
      <c r="J73" s="12">
        <f t="shared" si="0"/>
        <v>742989.8</v>
      </c>
      <c r="L73" s="2"/>
    </row>
    <row r="74" spans="1:12" ht="15.75" x14ac:dyDescent="0.25">
      <c r="A74" s="9">
        <v>66</v>
      </c>
      <c r="B74" s="6" t="s">
        <v>86</v>
      </c>
      <c r="C74" s="29" t="s">
        <v>75</v>
      </c>
      <c r="D74" s="29"/>
      <c r="E74" s="29"/>
      <c r="F74" s="29"/>
      <c r="G74" s="9" t="s">
        <v>8</v>
      </c>
      <c r="H74" s="12">
        <v>4215.53</v>
      </c>
      <c r="I74" s="4">
        <v>461.78</v>
      </c>
      <c r="J74" s="12">
        <f t="shared" ref="J74:J83" si="1">H74*I74</f>
        <v>1946647.44</v>
      </c>
      <c r="L74" s="2"/>
    </row>
    <row r="75" spans="1:12" ht="15.75" x14ac:dyDescent="0.25">
      <c r="A75" s="9">
        <v>67</v>
      </c>
      <c r="B75" s="6" t="s">
        <v>87</v>
      </c>
      <c r="C75" s="29" t="s">
        <v>75</v>
      </c>
      <c r="D75" s="29"/>
      <c r="E75" s="29"/>
      <c r="F75" s="29"/>
      <c r="G75" s="9" t="s">
        <v>8</v>
      </c>
      <c r="H75" s="12">
        <v>3437.01</v>
      </c>
      <c r="I75" s="4">
        <v>478.65</v>
      </c>
      <c r="J75" s="12">
        <f t="shared" si="1"/>
        <v>1645124.84</v>
      </c>
      <c r="L75" s="2"/>
    </row>
    <row r="76" spans="1:12" ht="15.75" x14ac:dyDescent="0.25">
      <c r="A76" s="9">
        <v>68</v>
      </c>
      <c r="B76" s="6" t="s">
        <v>88</v>
      </c>
      <c r="C76" s="29" t="s">
        <v>75</v>
      </c>
      <c r="D76" s="29"/>
      <c r="E76" s="29"/>
      <c r="F76" s="29"/>
      <c r="G76" s="9" t="s">
        <v>8</v>
      </c>
      <c r="H76" s="12">
        <v>2195.59</v>
      </c>
      <c r="I76" s="4">
        <v>474.98</v>
      </c>
      <c r="J76" s="12">
        <f t="shared" si="1"/>
        <v>1042861.34</v>
      </c>
      <c r="L76" s="2"/>
    </row>
    <row r="77" spans="1:12" ht="15.75" x14ac:dyDescent="0.25">
      <c r="A77" s="9">
        <v>69</v>
      </c>
      <c r="B77" s="6" t="s">
        <v>89</v>
      </c>
      <c r="C77" s="29" t="s">
        <v>75</v>
      </c>
      <c r="D77" s="29"/>
      <c r="E77" s="29"/>
      <c r="F77" s="29"/>
      <c r="G77" s="9" t="s">
        <v>8</v>
      </c>
      <c r="H77" s="12">
        <v>3587.49</v>
      </c>
      <c r="I77" s="4">
        <v>472.95</v>
      </c>
      <c r="J77" s="12">
        <f t="shared" si="1"/>
        <v>1696703.4</v>
      </c>
      <c r="L77" s="2"/>
    </row>
    <row r="78" spans="1:12" ht="15.75" x14ac:dyDescent="0.25">
      <c r="A78" s="9">
        <v>70</v>
      </c>
      <c r="B78" s="6" t="s">
        <v>90</v>
      </c>
      <c r="C78" s="29" t="s">
        <v>75</v>
      </c>
      <c r="D78" s="29"/>
      <c r="E78" s="29"/>
      <c r="F78" s="29"/>
      <c r="G78" s="9" t="s">
        <v>8</v>
      </c>
      <c r="H78" s="12">
        <v>3587.49</v>
      </c>
      <c r="I78" s="4">
        <v>472.21</v>
      </c>
      <c r="J78" s="12">
        <f t="shared" si="1"/>
        <v>1694048.65</v>
      </c>
      <c r="L78" s="2"/>
    </row>
    <row r="79" spans="1:12" ht="15.75" x14ac:dyDescent="0.25">
      <c r="A79" s="9">
        <v>71</v>
      </c>
      <c r="B79" s="6" t="s">
        <v>91</v>
      </c>
      <c r="C79" s="29" t="s">
        <v>75</v>
      </c>
      <c r="D79" s="29"/>
      <c r="E79" s="29"/>
      <c r="F79" s="29"/>
      <c r="G79" s="9" t="s">
        <v>8</v>
      </c>
      <c r="H79" s="12">
        <v>622.88</v>
      </c>
      <c r="I79" s="4">
        <v>471.1</v>
      </c>
      <c r="J79" s="12">
        <f t="shared" si="1"/>
        <v>293438.77</v>
      </c>
      <c r="L79" s="2"/>
    </row>
    <row r="80" spans="1:12" ht="15.75" x14ac:dyDescent="0.25">
      <c r="A80" s="9">
        <v>72</v>
      </c>
      <c r="B80" s="6" t="s">
        <v>92</v>
      </c>
      <c r="C80" s="29" t="s">
        <v>75</v>
      </c>
      <c r="D80" s="29"/>
      <c r="E80" s="29"/>
      <c r="F80" s="29"/>
      <c r="G80" s="9" t="s">
        <v>8</v>
      </c>
      <c r="H80" s="12">
        <v>2470.0500000000002</v>
      </c>
      <c r="I80" s="4">
        <v>473.94</v>
      </c>
      <c r="J80" s="12">
        <f t="shared" si="1"/>
        <v>1170655.5</v>
      </c>
      <c r="L80" s="2"/>
    </row>
    <row r="81" spans="1:12" ht="15.75" x14ac:dyDescent="0.25">
      <c r="A81" s="9">
        <v>73</v>
      </c>
      <c r="B81" s="6" t="s">
        <v>93</v>
      </c>
      <c r="C81" s="29" t="s">
        <v>75</v>
      </c>
      <c r="D81" s="29"/>
      <c r="E81" s="29"/>
      <c r="F81" s="29"/>
      <c r="G81" s="9" t="s">
        <v>8</v>
      </c>
      <c r="H81" s="12">
        <v>1336.58</v>
      </c>
      <c r="I81" s="4">
        <v>464.44</v>
      </c>
      <c r="J81" s="12">
        <f t="shared" si="1"/>
        <v>620761.22</v>
      </c>
      <c r="L81" s="2"/>
    </row>
    <row r="82" spans="1:12" ht="15.75" x14ac:dyDescent="0.25">
      <c r="A82" s="9">
        <v>74</v>
      </c>
      <c r="B82" s="6" t="s">
        <v>94</v>
      </c>
      <c r="C82" s="29" t="s">
        <v>75</v>
      </c>
      <c r="D82" s="29"/>
      <c r="E82" s="29"/>
      <c r="F82" s="29"/>
      <c r="G82" s="9" t="s">
        <v>8</v>
      </c>
      <c r="H82" s="12">
        <v>5664.94</v>
      </c>
      <c r="I82" s="4">
        <v>445.02</v>
      </c>
      <c r="J82" s="12">
        <f t="shared" si="1"/>
        <v>2521011.6</v>
      </c>
      <c r="L82" s="2"/>
    </row>
    <row r="83" spans="1:12" ht="15.75" x14ac:dyDescent="0.25">
      <c r="A83" s="9">
        <v>75</v>
      </c>
      <c r="B83" s="6" t="s">
        <v>95</v>
      </c>
      <c r="C83" s="29" t="s">
        <v>75</v>
      </c>
      <c r="D83" s="29"/>
      <c r="E83" s="29"/>
      <c r="F83" s="29"/>
      <c r="G83" s="9" t="s">
        <v>8</v>
      </c>
      <c r="H83" s="12">
        <v>3172.62</v>
      </c>
      <c r="I83" s="4">
        <v>477.07</v>
      </c>
      <c r="J83" s="12">
        <f t="shared" si="1"/>
        <v>1513561.82</v>
      </c>
      <c r="L83" s="2"/>
    </row>
    <row r="84" spans="1:12" x14ac:dyDescent="0.25">
      <c r="A84" s="7"/>
      <c r="B84" s="7"/>
      <c r="C84" s="31" t="s">
        <v>9</v>
      </c>
      <c r="D84" s="31"/>
      <c r="E84" s="31"/>
      <c r="F84" s="31"/>
      <c r="G84" s="7"/>
      <c r="H84" s="7"/>
      <c r="I84" s="7"/>
      <c r="J84" s="8">
        <f>SUM(J9:J83)</f>
        <v>82917126.879999995</v>
      </c>
    </row>
    <row r="85" spans="1:12" x14ac:dyDescent="0.25">
      <c r="A85" s="7"/>
      <c r="B85" s="7"/>
      <c r="C85" s="31" t="s">
        <v>10</v>
      </c>
      <c r="D85" s="31"/>
      <c r="E85" s="31"/>
      <c r="F85" s="31"/>
      <c r="G85" s="7"/>
      <c r="H85" s="7"/>
      <c r="I85" s="7"/>
      <c r="J85" s="8">
        <f>(J84/100)*20</f>
        <v>16583425.380000001</v>
      </c>
    </row>
    <row r="86" spans="1:12" x14ac:dyDescent="0.25">
      <c r="A86" s="7"/>
      <c r="B86" s="7"/>
      <c r="C86" s="31" t="s">
        <v>11</v>
      </c>
      <c r="D86" s="31"/>
      <c r="E86" s="31"/>
      <c r="F86" s="31"/>
      <c r="G86" s="7"/>
      <c r="H86" s="7"/>
      <c r="I86" s="7"/>
      <c r="J86" s="8">
        <f>J84+J85</f>
        <v>99500552.260000005</v>
      </c>
    </row>
    <row r="87" spans="1:12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2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2" ht="98.25" customHeight="1" x14ac:dyDescent="0.25">
      <c r="A89" s="30" t="s">
        <v>12</v>
      </c>
      <c r="B89" s="30"/>
      <c r="C89" s="30"/>
      <c r="D89" s="30"/>
      <c r="E89" s="30"/>
      <c r="F89" s="30"/>
      <c r="G89" s="30"/>
      <c r="H89" s="30"/>
      <c r="I89" s="30"/>
      <c r="J89" s="30"/>
    </row>
    <row r="90" spans="1:12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2" s="13" customFormat="1" ht="64.5" customHeight="1" x14ac:dyDescent="0.25">
      <c r="A91" s="30" t="s">
        <v>96</v>
      </c>
      <c r="B91" s="30"/>
      <c r="C91" s="30"/>
      <c r="D91" s="30"/>
      <c r="E91" s="30"/>
      <c r="F91" s="30"/>
      <c r="G91" s="30"/>
      <c r="H91" s="30"/>
      <c r="I91" s="30"/>
      <c r="J91" s="30"/>
    </row>
    <row r="94" spans="1:12" ht="14.45" customHeight="1" x14ac:dyDescent="0.25">
      <c r="A94" s="27"/>
      <c r="B94" s="27"/>
      <c r="C94" s="27"/>
      <c r="D94" s="27"/>
      <c r="E94" s="27"/>
      <c r="F94" s="27"/>
      <c r="G94" s="27"/>
      <c r="H94" s="27"/>
      <c r="I94" s="27"/>
      <c r="J94" s="27"/>
    </row>
    <row r="95" spans="1:12" x14ac:dyDescent="0.25">
      <c r="A95" s="27"/>
      <c r="B95" s="27"/>
      <c r="C95" s="27"/>
      <c r="D95" s="27"/>
      <c r="E95" s="27"/>
      <c r="F95" s="27"/>
      <c r="G95" s="27"/>
      <c r="H95" s="27"/>
      <c r="I95" s="27"/>
      <c r="J95" s="27"/>
    </row>
    <row r="96" spans="1:12" x14ac:dyDescent="0.25">
      <c r="A96" s="27"/>
      <c r="B96" s="27"/>
      <c r="C96" s="27"/>
      <c r="D96" s="27"/>
      <c r="E96" s="27"/>
      <c r="F96" s="27"/>
      <c r="G96" s="27"/>
      <c r="H96" s="27"/>
      <c r="I96" s="27"/>
      <c r="J96" s="27"/>
    </row>
    <row r="97" spans="1:10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</row>
  </sheetData>
  <mergeCells count="90">
    <mergeCell ref="C66:F66"/>
    <mergeCell ref="C67:F67"/>
    <mergeCell ref="C68:F68"/>
    <mergeCell ref="C69:F69"/>
    <mergeCell ref="C70:F70"/>
    <mergeCell ref="C77:F77"/>
    <mergeCell ref="C78:F78"/>
    <mergeCell ref="C79:F79"/>
    <mergeCell ref="C82:F82"/>
    <mergeCell ref="C71:F71"/>
    <mergeCell ref="C72:F72"/>
    <mergeCell ref="C73:F73"/>
    <mergeCell ref="C74:F74"/>
    <mergeCell ref="C75:F75"/>
    <mergeCell ref="C83:F83"/>
    <mergeCell ref="A91:J91"/>
    <mergeCell ref="C60:F60"/>
    <mergeCell ref="C61:F61"/>
    <mergeCell ref="C62:F62"/>
    <mergeCell ref="C84:F84"/>
    <mergeCell ref="C85:F85"/>
    <mergeCell ref="C86:F86"/>
    <mergeCell ref="A89:J89"/>
    <mergeCell ref="C63:F63"/>
    <mergeCell ref="C64:F64"/>
    <mergeCell ref="C65:F65"/>
    <mergeCell ref="C80:F80"/>
    <mergeCell ref="C81:F81"/>
    <mergeCell ref="C76:F76"/>
    <mergeCell ref="C56:F56"/>
    <mergeCell ref="C57:F57"/>
    <mergeCell ref="C59:F59"/>
    <mergeCell ref="C53:F53"/>
    <mergeCell ref="C54:F54"/>
    <mergeCell ref="C55:F55"/>
    <mergeCell ref="C58:F58"/>
    <mergeCell ref="C50:F50"/>
    <mergeCell ref="C51:F51"/>
    <mergeCell ref="C52:F52"/>
    <mergeCell ref="C47:F47"/>
    <mergeCell ref="C48:F48"/>
    <mergeCell ref="C49:F49"/>
    <mergeCell ref="C42:F42"/>
    <mergeCell ref="C43:F43"/>
    <mergeCell ref="C35:F35"/>
    <mergeCell ref="C38:F38"/>
    <mergeCell ref="C41:F41"/>
    <mergeCell ref="C33:F33"/>
    <mergeCell ref="A94:J94"/>
    <mergeCell ref="C13:F13"/>
    <mergeCell ref="C14:F14"/>
    <mergeCell ref="C15:F15"/>
    <mergeCell ref="C21:F21"/>
    <mergeCell ref="C22:F22"/>
    <mergeCell ref="C24:F24"/>
    <mergeCell ref="C16:F16"/>
    <mergeCell ref="C18:F18"/>
    <mergeCell ref="C19:F19"/>
    <mergeCell ref="C34:F34"/>
    <mergeCell ref="C44:F44"/>
    <mergeCell ref="C45:F45"/>
    <mergeCell ref="C46:F46"/>
    <mergeCell ref="C40:F40"/>
    <mergeCell ref="I1:J1"/>
    <mergeCell ref="A97:J97"/>
    <mergeCell ref="A95:J95"/>
    <mergeCell ref="A96:J96"/>
    <mergeCell ref="C6:F6"/>
    <mergeCell ref="A5:J5"/>
    <mergeCell ref="C29:F29"/>
    <mergeCell ref="C30:F30"/>
    <mergeCell ref="C31:F31"/>
    <mergeCell ref="C25:F25"/>
    <mergeCell ref="C26:F26"/>
    <mergeCell ref="C27:F27"/>
    <mergeCell ref="C36:F36"/>
    <mergeCell ref="C37:F37"/>
    <mergeCell ref="C39:F39"/>
    <mergeCell ref="C32:F32"/>
    <mergeCell ref="C23:F23"/>
    <mergeCell ref="C28:F28"/>
    <mergeCell ref="A4:J4"/>
    <mergeCell ref="C7:F7"/>
    <mergeCell ref="C9:F9"/>
    <mergeCell ref="C12:F12"/>
    <mergeCell ref="C17:F17"/>
    <mergeCell ref="C20:F20"/>
    <mergeCell ref="A8:J8"/>
    <mergeCell ref="C10:F10"/>
    <mergeCell ref="C11:F1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Zinnatullin_LI</dc:creator>
  <cp:lastModifiedBy>Домарева Ольга Валентиновна</cp:lastModifiedBy>
  <cp:lastPrinted>2023-07-21T07:45:05Z</cp:lastPrinted>
  <dcterms:created xsi:type="dcterms:W3CDTF">2023-07-06T05:24:12Z</dcterms:created>
  <dcterms:modified xsi:type="dcterms:W3CDTF">2023-07-24T12:46:18Z</dcterms:modified>
</cp:coreProperties>
</file>